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ROJEKTY UNIJNE\9.01 Pomocna Dłoń Kudowa\BAZA KONKURENCYJNOŚCI\BK adaptacja_remont DDP 20.11.2025\BK 26.11.2025 zmiana\"/>
    </mc:Choice>
  </mc:AlternateContent>
  <xr:revisionPtr revIDLastSave="0" documentId="13_ncr:1_{2C2FF162-EF35-4A85-AAA2-A3692158FE54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20.11.2025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2" i="1" l="1"/>
  <c r="C30" i="1"/>
  <c r="C28" i="1"/>
  <c r="C27" i="1"/>
  <c r="C24" i="1"/>
  <c r="C23" i="1"/>
  <c r="C19" i="1"/>
  <c r="C18" i="1"/>
  <c r="C17" i="1"/>
  <c r="C14" i="1"/>
  <c r="C13" i="1"/>
  <c r="C10" i="1"/>
  <c r="C7" i="1"/>
  <c r="C6" i="1"/>
</calcChain>
</file>

<file path=xl/sharedStrings.xml><?xml version="1.0" encoding="utf-8"?>
<sst xmlns="http://schemas.openxmlformats.org/spreadsheetml/2006/main" count="64" uniqueCount="43">
  <si>
    <t xml:space="preserve">Załącznik Nr 3 do Zapytania Ofertowego  Nr 1/XI/2025 </t>
  </si>
  <si>
    <t>Dom Dziennej Opieki Wałbrzych ul. Wrocławska 3</t>
  </si>
  <si>
    <t xml:space="preserve">CZĘŚĆ I </t>
  </si>
  <si>
    <t xml:space="preserve">Roboty przygotowawcze i rozbiórkowe </t>
  </si>
  <si>
    <t>Demontaż konstrukcji stalowej dachu</t>
  </si>
  <si>
    <t>m2</t>
  </si>
  <si>
    <t>rozbiórka ścian ceramicznych</t>
  </si>
  <si>
    <t>rozbiórka rdzeni i nadproży żelbetowych</t>
  </si>
  <si>
    <t>m3</t>
  </si>
  <si>
    <t>rozbiórka stopu typu gęstożebrowego</t>
  </si>
  <si>
    <t>CZĘŚĆ II</t>
  </si>
  <si>
    <t xml:space="preserve">Roboty konstrukcyjne i ogólnobudowlane </t>
  </si>
  <si>
    <t>Ściana nośna parter - silka 24 cm</t>
  </si>
  <si>
    <t>Ściana nośna piętro - silka 24 cm</t>
  </si>
  <si>
    <t>Attyka - silka 24 cm</t>
  </si>
  <si>
    <t>rdzenie żelbetowe</t>
  </si>
  <si>
    <t>Belki żelbetowe</t>
  </si>
  <si>
    <t>Wieńce żelbetowe</t>
  </si>
  <si>
    <t>nadproża l19</t>
  </si>
  <si>
    <t>mb</t>
  </si>
  <si>
    <t>Fundament pod ścianę i podszybie</t>
  </si>
  <si>
    <t>Stopa fundamentowa pod słup</t>
  </si>
  <si>
    <t>schody żelbetowe</t>
  </si>
  <si>
    <t>kpl.</t>
  </si>
  <si>
    <t>strop żelbetowy</t>
  </si>
  <si>
    <t>płyty filigran</t>
  </si>
  <si>
    <t>beton</t>
  </si>
  <si>
    <t>Zbrojenie</t>
  </si>
  <si>
    <t>kg</t>
  </si>
  <si>
    <t>stropodach żelbetowy</t>
  </si>
  <si>
    <t xml:space="preserve">zbrojenie </t>
  </si>
  <si>
    <t xml:space="preserve"> </t>
  </si>
  <si>
    <t>instalacja podposadzkowa</t>
  </si>
  <si>
    <t>kanalizacja fi160</t>
  </si>
  <si>
    <t>m</t>
  </si>
  <si>
    <t>CZĘŚĆ III</t>
  </si>
  <si>
    <t xml:space="preserve">Pokrycie, obróbki i izolacja dachu </t>
  </si>
  <si>
    <t>pokrycie, obróbki i izolacja dachu -styropian 20 cm + kliny + folia PCV 1,2mm</t>
  </si>
  <si>
    <t>CZĘŚĆ IV</t>
  </si>
  <si>
    <t>Przyłącze instalacji elektrycznej</t>
  </si>
  <si>
    <t>przyłącz instalacji elektrycznej</t>
  </si>
  <si>
    <t>kpl</t>
  </si>
  <si>
    <t>przygotowanie podłoża min 10 cm piasku, folia, podłoga na gruncie gr 20 cm (podłoga na gruncie piasek 10 cm zagęszczony E2&gt;80 MPa, folia pcv, beton C12/15 20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</si>
</sst>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charset val="1"/>
    </font>
    <font>
      <sz val="11"/>
      <color rgb="FF00000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  <fill>
      <patternFill patternType="solid">
        <fgColor rgb="FF70AD47"/>
        <bgColor rgb="FF999999"/>
      </patternFill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70AD47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369720</xdr:colOff>
      <xdr:row>1</xdr:row>
      <xdr:rowOff>15120</xdr:rowOff>
    </xdr:from>
    <xdr:to>
      <xdr:col>3</xdr:col>
      <xdr:colOff>628560</xdr:colOff>
      <xdr:row>1</xdr:row>
      <xdr:rowOff>668880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14560" y="304560"/>
          <a:ext cx="6326280" cy="653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topLeftCell="A7" zoomScaleNormal="100" workbookViewId="0">
      <selection activeCell="D17" sqref="D17"/>
    </sheetView>
  </sheetViews>
  <sheetFormatPr defaultColWidth="8.5546875" defaultRowHeight="13.2" x14ac:dyDescent="0.25"/>
  <cols>
    <col min="1" max="1" width="10.5546875" style="3" customWidth="1"/>
    <col min="2" max="2" width="74.21875" customWidth="1"/>
    <col min="3" max="3" width="11.77734375" style="3" customWidth="1"/>
    <col min="4" max="4" width="21.6640625" style="4" customWidth="1"/>
  </cols>
  <sheetData>
    <row r="1" spans="1:4" ht="22.8" customHeight="1" x14ac:dyDescent="0.25">
      <c r="A1" s="2" t="s">
        <v>0</v>
      </c>
      <c r="B1" s="2"/>
      <c r="C1" s="2"/>
      <c r="D1" s="2"/>
    </row>
    <row r="2" spans="1:4" ht="61.8" customHeight="1" x14ac:dyDescent="0.25">
      <c r="C2" s="5"/>
    </row>
    <row r="3" spans="1:4" ht="13.8" x14ac:dyDescent="0.25">
      <c r="A3" s="1" t="s">
        <v>1</v>
      </c>
      <c r="B3" s="1"/>
      <c r="C3" s="1"/>
      <c r="D3" s="1"/>
    </row>
    <row r="4" spans="1:4" ht="22.8" customHeight="1" x14ac:dyDescent="0.25">
      <c r="A4" s="6" t="s">
        <v>2</v>
      </c>
      <c r="B4" s="7" t="s">
        <v>3</v>
      </c>
      <c r="C4" s="8"/>
      <c r="D4" s="9"/>
    </row>
    <row r="5" spans="1:4" ht="13.8" x14ac:dyDescent="0.25">
      <c r="A5" s="10">
        <v>1</v>
      </c>
      <c r="B5" s="11" t="s">
        <v>4</v>
      </c>
      <c r="C5" s="12">
        <v>222</v>
      </c>
      <c r="D5" s="13" t="s">
        <v>5</v>
      </c>
    </row>
    <row r="6" spans="1:4" ht="13.8" x14ac:dyDescent="0.25">
      <c r="A6" s="10">
        <v>2</v>
      </c>
      <c r="B6" s="11" t="s">
        <v>6</v>
      </c>
      <c r="C6" s="12">
        <f>30*6.82</f>
        <v>204.60000000000002</v>
      </c>
      <c r="D6" s="13" t="s">
        <v>5</v>
      </c>
    </row>
    <row r="7" spans="1:4" ht="13.8" x14ac:dyDescent="0.25">
      <c r="A7" s="10">
        <v>3</v>
      </c>
      <c r="B7" s="11" t="s">
        <v>7</v>
      </c>
      <c r="C7" s="12">
        <f>0.3*0.3*6.82*7</f>
        <v>4.2965999999999998</v>
      </c>
      <c r="D7" s="13" t="s">
        <v>8</v>
      </c>
    </row>
    <row r="8" spans="1:4" ht="13.8" x14ac:dyDescent="0.25">
      <c r="A8" s="10">
        <v>4</v>
      </c>
      <c r="B8" s="11" t="s">
        <v>9</v>
      </c>
      <c r="C8" s="12">
        <v>112</v>
      </c>
      <c r="D8" s="13" t="s">
        <v>5</v>
      </c>
    </row>
    <row r="9" spans="1:4" ht="13.8" x14ac:dyDescent="0.25">
      <c r="A9" s="6" t="s">
        <v>10</v>
      </c>
      <c r="B9" s="7" t="s">
        <v>11</v>
      </c>
      <c r="C9" s="8"/>
      <c r="D9" s="9"/>
    </row>
    <row r="10" spans="1:4" ht="41.4" x14ac:dyDescent="0.25">
      <c r="A10" s="10">
        <v>1</v>
      </c>
      <c r="B10" s="18" t="s">
        <v>42</v>
      </c>
      <c r="C10" s="12">
        <f>84+82</f>
        <v>166</v>
      </c>
      <c r="D10" s="13" t="s">
        <v>5</v>
      </c>
    </row>
    <row r="11" spans="1:4" ht="13.8" x14ac:dyDescent="0.25">
      <c r="A11" s="10">
        <v>2</v>
      </c>
      <c r="B11" s="11" t="s">
        <v>12</v>
      </c>
      <c r="C11" s="12">
        <v>179</v>
      </c>
      <c r="D11" s="13" t="s">
        <v>5</v>
      </c>
    </row>
    <row r="12" spans="1:4" ht="13.8" x14ac:dyDescent="0.25">
      <c r="A12" s="10">
        <v>3</v>
      </c>
      <c r="B12" s="11" t="s">
        <v>13</v>
      </c>
      <c r="C12" s="12">
        <v>169</v>
      </c>
      <c r="D12" s="13" t="s">
        <v>5</v>
      </c>
    </row>
    <row r="13" spans="1:4" ht="13.8" x14ac:dyDescent="0.25">
      <c r="A13" s="10">
        <v>4</v>
      </c>
      <c r="B13" s="11" t="s">
        <v>14</v>
      </c>
      <c r="C13" s="12">
        <f>54.5*0.5</f>
        <v>27.25</v>
      </c>
      <c r="D13" s="13" t="s">
        <v>5</v>
      </c>
    </row>
    <row r="14" spans="1:4" ht="13.8" x14ac:dyDescent="0.25">
      <c r="A14" s="10">
        <v>5</v>
      </c>
      <c r="B14" s="11" t="s">
        <v>15</v>
      </c>
      <c r="C14" s="12">
        <f>0.81+0.056*3.52</f>
        <v>1.00712</v>
      </c>
      <c r="D14" s="13" t="s">
        <v>8</v>
      </c>
    </row>
    <row r="15" spans="1:4" ht="13.8" x14ac:dyDescent="0.25">
      <c r="A15" s="10">
        <v>6</v>
      </c>
      <c r="B15" s="11" t="s">
        <v>16</v>
      </c>
      <c r="C15" s="12">
        <v>1.61</v>
      </c>
      <c r="D15" s="13" t="s">
        <v>8</v>
      </c>
    </row>
    <row r="16" spans="1:4" ht="13.8" x14ac:dyDescent="0.25">
      <c r="A16" s="10">
        <v>7</v>
      </c>
      <c r="B16" s="11" t="s">
        <v>17</v>
      </c>
      <c r="C16" s="12">
        <v>7.78</v>
      </c>
      <c r="D16" s="13" t="s">
        <v>8</v>
      </c>
    </row>
    <row r="17" spans="1:4" ht="13.8" x14ac:dyDescent="0.25">
      <c r="A17" s="10">
        <v>8</v>
      </c>
      <c r="B17" s="11" t="s">
        <v>18</v>
      </c>
      <c r="C17" s="12">
        <f>3+3+3+2.1+1.8+1.5+1.5+3+3+3+1.5+1.5+1.5+1.5+2.1</f>
        <v>33</v>
      </c>
      <c r="D17" s="13" t="s">
        <v>19</v>
      </c>
    </row>
    <row r="18" spans="1:4" ht="13.8" x14ac:dyDescent="0.25">
      <c r="A18" s="10">
        <v>9</v>
      </c>
      <c r="B18" s="11" t="s">
        <v>20</v>
      </c>
      <c r="C18" s="12">
        <f>10*0.25</f>
        <v>2.5</v>
      </c>
      <c r="D18" s="13" t="s">
        <v>8</v>
      </c>
    </row>
    <row r="19" spans="1:4" ht="13.8" x14ac:dyDescent="0.25">
      <c r="A19" s="10">
        <v>10</v>
      </c>
      <c r="B19" s="11" t="s">
        <v>21</v>
      </c>
      <c r="C19" s="12">
        <f>1.08*0.3</f>
        <v>0.32400000000000001</v>
      </c>
      <c r="D19" s="13" t="s">
        <v>8</v>
      </c>
    </row>
    <row r="20" spans="1:4" ht="13.8" x14ac:dyDescent="0.25">
      <c r="A20" s="10">
        <v>11</v>
      </c>
      <c r="B20" s="11" t="s">
        <v>22</v>
      </c>
      <c r="C20" s="12">
        <v>1</v>
      </c>
      <c r="D20" s="13" t="s">
        <v>23</v>
      </c>
    </row>
    <row r="21" spans="1:4" ht="13.8" x14ac:dyDescent="0.25">
      <c r="A21" s="14"/>
      <c r="B21" s="15" t="s">
        <v>24</v>
      </c>
      <c r="C21" s="16"/>
      <c r="D21" s="17"/>
    </row>
    <row r="22" spans="1:4" ht="13.8" x14ac:dyDescent="0.25">
      <c r="A22" s="10">
        <v>12</v>
      </c>
      <c r="B22" s="11" t="s">
        <v>25</v>
      </c>
      <c r="C22" s="12">
        <v>146</v>
      </c>
      <c r="D22" s="13" t="s">
        <v>5</v>
      </c>
    </row>
    <row r="23" spans="1:4" ht="13.8" x14ac:dyDescent="0.25">
      <c r="A23" s="10">
        <v>13</v>
      </c>
      <c r="B23" s="11" t="s">
        <v>26</v>
      </c>
      <c r="C23" s="12">
        <f>C22*0.12</f>
        <v>17.52</v>
      </c>
      <c r="D23" s="13" t="s">
        <v>8</v>
      </c>
    </row>
    <row r="24" spans="1:4" ht="13.8" x14ac:dyDescent="0.25">
      <c r="A24" s="10">
        <v>14</v>
      </c>
      <c r="B24" s="11" t="s">
        <v>27</v>
      </c>
      <c r="C24" s="12">
        <f>C22*11</f>
        <v>1606</v>
      </c>
      <c r="D24" s="13" t="s">
        <v>28</v>
      </c>
    </row>
    <row r="25" spans="1:4" ht="13.8" x14ac:dyDescent="0.25">
      <c r="A25" s="14"/>
      <c r="B25" s="15" t="s">
        <v>29</v>
      </c>
      <c r="C25" s="16"/>
      <c r="D25" s="17"/>
    </row>
    <row r="26" spans="1:4" ht="13.8" x14ac:dyDescent="0.25">
      <c r="A26" s="10">
        <v>15</v>
      </c>
      <c r="B26" s="11" t="s">
        <v>25</v>
      </c>
      <c r="C26" s="12">
        <v>183</v>
      </c>
      <c r="D26" s="13" t="s">
        <v>5</v>
      </c>
    </row>
    <row r="27" spans="1:4" ht="13.8" x14ac:dyDescent="0.25">
      <c r="A27" s="10">
        <v>16</v>
      </c>
      <c r="B27" s="11" t="s">
        <v>30</v>
      </c>
      <c r="C27" s="12">
        <f>C26*11</f>
        <v>2013</v>
      </c>
      <c r="D27" s="13" t="s">
        <v>28</v>
      </c>
    </row>
    <row r="28" spans="1:4" ht="13.8" x14ac:dyDescent="0.25">
      <c r="A28" s="10">
        <v>17</v>
      </c>
      <c r="B28" s="11" t="s">
        <v>26</v>
      </c>
      <c r="C28" s="12">
        <f>C26*0.12</f>
        <v>21.96</v>
      </c>
      <c r="D28" s="13" t="s">
        <v>8</v>
      </c>
    </row>
    <row r="29" spans="1:4" ht="13.8" x14ac:dyDescent="0.25">
      <c r="A29" s="14" t="s">
        <v>31</v>
      </c>
      <c r="B29" s="15" t="s">
        <v>32</v>
      </c>
      <c r="C29" s="16"/>
      <c r="D29" s="17"/>
    </row>
    <row r="30" spans="1:4" ht="13.8" x14ac:dyDescent="0.25">
      <c r="A30" s="10">
        <v>18</v>
      </c>
      <c r="B30" s="11" t="s">
        <v>33</v>
      </c>
      <c r="C30" s="12">
        <f>18+3.58+3.3+3.6+4.33+8.11+1.4</f>
        <v>42.32</v>
      </c>
      <c r="D30" s="13" t="s">
        <v>34</v>
      </c>
    </row>
    <row r="31" spans="1:4" ht="21.6" customHeight="1" x14ac:dyDescent="0.25">
      <c r="A31" s="6" t="s">
        <v>35</v>
      </c>
      <c r="B31" s="7" t="s">
        <v>36</v>
      </c>
      <c r="C31" s="8"/>
      <c r="D31" s="9"/>
    </row>
    <row r="32" spans="1:4" ht="17.399999999999999" customHeight="1" x14ac:dyDescent="0.25">
      <c r="A32" s="10">
        <v>1</v>
      </c>
      <c r="B32" s="11" t="s">
        <v>37</v>
      </c>
      <c r="C32" s="12">
        <f>C26</f>
        <v>183</v>
      </c>
      <c r="D32" s="13" t="s">
        <v>5</v>
      </c>
    </row>
    <row r="33" spans="1:4" ht="21.6" customHeight="1" x14ac:dyDescent="0.25">
      <c r="A33" s="6" t="s">
        <v>38</v>
      </c>
      <c r="B33" s="7" t="s">
        <v>39</v>
      </c>
      <c r="C33" s="8"/>
      <c r="D33" s="9"/>
    </row>
    <row r="34" spans="1:4" ht="13.8" x14ac:dyDescent="0.25">
      <c r="A34" s="14" t="s">
        <v>31</v>
      </c>
      <c r="B34" s="15" t="s">
        <v>32</v>
      </c>
      <c r="C34" s="16"/>
      <c r="D34" s="17"/>
    </row>
    <row r="35" spans="1:4" ht="13.8" x14ac:dyDescent="0.25">
      <c r="A35" s="10">
        <v>1</v>
      </c>
      <c r="B35" s="11" t="s">
        <v>40</v>
      </c>
      <c r="C35" s="12">
        <v>1</v>
      </c>
      <c r="D35" s="13" t="s">
        <v>41</v>
      </c>
    </row>
    <row r="36" spans="1:4" ht="13.8" x14ac:dyDescent="0.25">
      <c r="C36" s="5"/>
    </row>
  </sheetData>
  <mergeCells count="2">
    <mergeCell ref="A1:D1"/>
    <mergeCell ref="A3:D3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20.11.2025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Epione Epione</dc:creator>
  <dc:description/>
  <cp:lastModifiedBy>Epione Epione</cp:lastModifiedBy>
  <cp:revision>1</cp:revision>
  <dcterms:created xsi:type="dcterms:W3CDTF">2025-11-18T09:37:41Z</dcterms:created>
  <dcterms:modified xsi:type="dcterms:W3CDTF">2025-11-26T19:49:17Z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